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330" activeTab="0"/>
  </bookViews>
  <sheets>
    <sheet name="форма 10" sheetId="1" r:id="rId1"/>
  </sheets>
  <definedNames/>
  <calcPr fullCalcOnLoad="1"/>
</workbook>
</file>

<file path=xl/sharedStrings.xml><?xml version="1.0" encoding="utf-8"?>
<sst xmlns="http://schemas.openxmlformats.org/spreadsheetml/2006/main" count="63" uniqueCount="22">
  <si>
    <t>Форма 10. Информация о предложении регулируемой организации 
об установлении цен (тарифов) в сфере теплоснабжения 
на очередной период регулирования (2018 г.)</t>
  </si>
  <si>
    <t>Наименование</t>
  </si>
  <si>
    <t>Вяземский филиал</t>
  </si>
  <si>
    <t>г. Вязьма, ул. Московская</t>
  </si>
  <si>
    <t>Рославльский филиал</t>
  </si>
  <si>
    <t>г. Рославль, ул. Мичурина</t>
  </si>
  <si>
    <t>Сафоновский филиал</t>
  </si>
  <si>
    <t>г. Сафоново, ул. Советская, 78</t>
  </si>
  <si>
    <t>Ярцевский филилал</t>
  </si>
  <si>
    <t>Краснинский ТУ</t>
  </si>
  <si>
    <t>Предлагаемый метод регулирования</t>
  </si>
  <si>
    <t>Метод индексации установленных тарифов</t>
  </si>
  <si>
    <t>Расчетная величина цен (тарифов)  на тепловую энергию, руб./Гкал</t>
  </si>
  <si>
    <t>Срок действия цен (тарифов)</t>
  </si>
  <si>
    <t>01.01.2018-31.12.2018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</si>
  <si>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</si>
  <si>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Долгосрочные параметры регулирования установлены постановлением Департамента Смоленской области по энергетике, энергоэффективности, тарифной политике от 30.11.2015 г. № 608</t>
  </si>
  <si>
    <t>Сведения о необходимой валовой выручке на соответствующий период, в том числе с разбивкой по годам (тыс. руб.)</t>
  </si>
  <si>
    <t>Годовой объем полезного отпуска тепловой энергии (Гкал)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</si>
  <si>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 (тыс. руб.)</t>
  </si>
  <si>
    <t>Расчетная величина цен (тарифов) на теплоноситель, руб./куб.м</t>
  </si>
  <si>
    <t>Годовой объем полезного отпуска теплоносителя (тыс. куб. 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</si>
</sst>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7" sqref="H17"/>
    </sheetView>
  </sheetViews>
  <sheetFormatPr defaultColWidth="9.140625" defaultRowHeight="15"/>
  <cols>
    <col min="1" max="1" width="45.28125" style="1" customWidth="1"/>
    <col min="2" max="2" width="14.7109375" style="1" customWidth="1"/>
    <col min="3" max="13" width="14.57421875" style="1" customWidth="1"/>
    <col min="14" max="16384" width="9.140625" style="1" customWidth="1"/>
  </cols>
  <sheetData>
    <row r="1" spans="1:7" ht="49.5" customHeight="1">
      <c r="A1" s="9" t="s">
        <v>0</v>
      </c>
      <c r="B1" s="9"/>
      <c r="C1" s="9"/>
      <c r="D1" s="9"/>
      <c r="E1" s="9"/>
      <c r="F1" s="9"/>
      <c r="G1" s="9"/>
    </row>
    <row r="2" spans="1:7" ht="15">
      <c r="A2" s="2"/>
      <c r="B2" s="2"/>
      <c r="C2" s="2"/>
      <c r="D2" s="2"/>
      <c r="E2" s="2"/>
      <c r="F2" s="2"/>
      <c r="G2" s="2"/>
    </row>
    <row r="3" spans="1:9" ht="4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60">
      <c r="A4" s="3" t="s">
        <v>10</v>
      </c>
      <c r="B4" s="5" t="s">
        <v>11</v>
      </c>
      <c r="C4" s="5" t="s">
        <v>11</v>
      </c>
      <c r="D4" s="5" t="s">
        <v>11</v>
      </c>
      <c r="E4" s="5" t="s">
        <v>11</v>
      </c>
      <c r="F4" s="5" t="s">
        <v>11</v>
      </c>
      <c r="G4" s="5" t="s">
        <v>11</v>
      </c>
      <c r="H4" s="5" t="s">
        <v>11</v>
      </c>
      <c r="I4" s="5" t="s">
        <v>11</v>
      </c>
    </row>
    <row r="5" spans="1:9" ht="30">
      <c r="A5" s="3" t="s">
        <v>12</v>
      </c>
      <c r="B5" s="6">
        <v>2882.513976224558</v>
      </c>
      <c r="C5" s="6">
        <v>1955.416802739192</v>
      </c>
      <c r="D5" s="6">
        <v>3397.734621183718</v>
      </c>
      <c r="E5" s="6">
        <v>1262.2357491739026</v>
      </c>
      <c r="F5" s="6">
        <v>3144.0588196900626</v>
      </c>
      <c r="G5" s="6">
        <v>2631.0812237530113</v>
      </c>
      <c r="H5" s="6">
        <v>2654.3183974906706</v>
      </c>
      <c r="I5" s="6">
        <v>4254.187544372013</v>
      </c>
    </row>
    <row r="6" spans="1:9" ht="31.5" customHeight="1">
      <c r="A6" s="3" t="s">
        <v>13</v>
      </c>
      <c r="B6" s="5" t="s">
        <v>14</v>
      </c>
      <c r="C6" s="5" t="s">
        <v>14</v>
      </c>
      <c r="D6" s="5" t="s">
        <v>14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</row>
    <row r="7" spans="1:9" ht="60.75" customHeight="1">
      <c r="A7" s="3" t="s">
        <v>15</v>
      </c>
      <c r="B7" s="10" t="s">
        <v>16</v>
      </c>
      <c r="C7" s="11"/>
      <c r="D7" s="11"/>
      <c r="E7" s="11"/>
      <c r="F7" s="11"/>
      <c r="G7" s="11"/>
      <c r="H7" s="11"/>
      <c r="I7" s="12"/>
    </row>
    <row r="8" spans="1:9" ht="45">
      <c r="A8" s="3" t="s">
        <v>17</v>
      </c>
      <c r="B8" s="6">
        <v>1142853.3762655603</v>
      </c>
      <c r="C8" s="6">
        <v>87248.74232142001</v>
      </c>
      <c r="D8" s="6">
        <v>854285.6203349798</v>
      </c>
      <c r="E8" s="6">
        <v>295658.5284719999</v>
      </c>
      <c r="F8" s="6">
        <v>472517.4559523998</v>
      </c>
      <c r="G8" s="6">
        <v>216206.46848067996</v>
      </c>
      <c r="H8" s="6">
        <v>611671.74879134</v>
      </c>
      <c r="I8" s="6">
        <v>24929.539010019995</v>
      </c>
    </row>
    <row r="9" spans="1:9" ht="30">
      <c r="A9" s="3" t="s">
        <v>18</v>
      </c>
      <c r="B9" s="7">
        <f aca="true" t="shared" si="0" ref="B9:I9">B8/B5*1000</f>
        <v>396478</v>
      </c>
      <c r="C9" s="7">
        <f t="shared" si="0"/>
        <v>44619</v>
      </c>
      <c r="D9" s="7">
        <f t="shared" si="0"/>
        <v>251428</v>
      </c>
      <c r="E9" s="7">
        <f t="shared" si="0"/>
        <v>234234</v>
      </c>
      <c r="F9" s="7">
        <f t="shared" si="0"/>
        <v>150289</v>
      </c>
      <c r="G9" s="7">
        <f t="shared" si="0"/>
        <v>82174</v>
      </c>
      <c r="H9" s="7">
        <f t="shared" si="0"/>
        <v>230444</v>
      </c>
      <c r="I9" s="7">
        <f t="shared" si="0"/>
        <v>5860</v>
      </c>
    </row>
    <row r="10" spans="1:9" ht="88.5" customHeight="1">
      <c r="A10" s="3" t="s">
        <v>19</v>
      </c>
      <c r="B10" s="8">
        <f>4500.5+125702.15</f>
        <v>130202.65</v>
      </c>
      <c r="C10" s="8">
        <f>156+4357.06</f>
        <v>4513.06</v>
      </c>
      <c r="D10" s="8">
        <f>3651.05+101976.44</f>
        <v>105627.49</v>
      </c>
      <c r="E10" s="8">
        <f>448.41+12524.35</f>
        <v>12972.76</v>
      </c>
      <c r="F10" s="8">
        <f>2206.04+61616.28</f>
        <v>63822.32</v>
      </c>
      <c r="G10" s="8">
        <f>701.03+19580.32</f>
        <v>20281.35</v>
      </c>
      <c r="H10" s="8">
        <f>2527.5+70595</f>
        <v>73122.5</v>
      </c>
      <c r="I10" s="8">
        <f>138.94+3880.78</f>
        <v>4019.7200000000003</v>
      </c>
    </row>
    <row r="13" spans="1:9" ht="45">
      <c r="A13" s="3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</row>
    <row r="14" spans="1:9" ht="60">
      <c r="A14" s="3" t="s">
        <v>10</v>
      </c>
      <c r="B14" s="5" t="s">
        <v>11</v>
      </c>
      <c r="C14" s="5" t="s">
        <v>11</v>
      </c>
      <c r="D14" s="5" t="s">
        <v>11</v>
      </c>
      <c r="E14" s="5" t="s">
        <v>11</v>
      </c>
      <c r="F14" s="5" t="s">
        <v>11</v>
      </c>
      <c r="G14" s="5" t="s">
        <v>11</v>
      </c>
      <c r="H14" s="5" t="s">
        <v>11</v>
      </c>
      <c r="I14" s="5" t="s">
        <v>11</v>
      </c>
    </row>
    <row r="15" spans="1:9" ht="31.5" customHeight="1">
      <c r="A15" s="3" t="s">
        <v>20</v>
      </c>
      <c r="B15" s="6">
        <v>168.48435092529917</v>
      </c>
      <c r="C15" s="6">
        <v>132.78145356817865</v>
      </c>
      <c r="D15" s="6">
        <v>229.57041475549</v>
      </c>
      <c r="E15" s="6">
        <v>110.79127651228579</v>
      </c>
      <c r="F15" s="6">
        <v>147.7409064317399</v>
      </c>
      <c r="G15" s="6">
        <v>119.64029682582424</v>
      </c>
      <c r="H15" s="6">
        <v>87.69294095775345</v>
      </c>
      <c r="I15" s="6">
        <v>388.9388495420074</v>
      </c>
    </row>
    <row r="16" spans="1:9" ht="31.5" customHeight="1">
      <c r="A16" s="3" t="s">
        <v>13</v>
      </c>
      <c r="B16" s="5" t="s">
        <v>14</v>
      </c>
      <c r="C16" s="5" t="s">
        <v>14</v>
      </c>
      <c r="D16" s="5" t="s">
        <v>14</v>
      </c>
      <c r="E16" s="5" t="s">
        <v>14</v>
      </c>
      <c r="F16" s="5" t="s">
        <v>14</v>
      </c>
      <c r="G16" s="5" t="s">
        <v>14</v>
      </c>
      <c r="H16" s="5" t="s">
        <v>14</v>
      </c>
      <c r="I16" s="5" t="s">
        <v>14</v>
      </c>
    </row>
    <row r="17" spans="1:9" ht="30">
      <c r="A17" s="3" t="s">
        <v>21</v>
      </c>
      <c r="B17" s="6">
        <v>63.22418256391264</v>
      </c>
      <c r="C17" s="6">
        <v>6.881</v>
      </c>
      <c r="D17" s="6">
        <v>25.973007117989727</v>
      </c>
      <c r="E17" s="6">
        <v>68.8975</v>
      </c>
      <c r="F17" s="6">
        <v>38.70602965591932</v>
      </c>
      <c r="G17" s="6">
        <v>202.12834585323407</v>
      </c>
      <c r="H17" s="6">
        <v>141.58636247033635</v>
      </c>
      <c r="I17" s="6">
        <v>1.5477732732407716</v>
      </c>
    </row>
  </sheetData>
  <sheetProtection/>
  <mergeCells count="2">
    <mergeCell ref="A1:G1"/>
    <mergeCell ref="B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СмРТЭ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</dc:creator>
  <cp:keywords/>
  <dc:description/>
  <cp:lastModifiedBy>Бахтияров</cp:lastModifiedBy>
  <dcterms:created xsi:type="dcterms:W3CDTF">2017-04-28T06:55:53Z</dcterms:created>
  <dcterms:modified xsi:type="dcterms:W3CDTF">2017-04-28T08:31:49Z</dcterms:modified>
  <cp:category/>
  <cp:version/>
  <cp:contentType/>
  <cp:contentStatus/>
</cp:coreProperties>
</file>